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35" windowHeight="7110"/>
  </bookViews>
  <sheets>
    <sheet name="List1" sheetId="1" r:id="rId1"/>
    <sheet name="List2" sheetId="2" r:id="rId2"/>
    <sheet name="List3" sheetId="3" r:id="rId3"/>
    <sheet name="Sestava kompatibility" sheetId="4" r:id="rId4"/>
  </sheets>
  <calcPr calcId="125725"/>
</workbook>
</file>

<file path=xl/calcChain.xml><?xml version="1.0" encoding="utf-8"?>
<calcChain xmlns="http://schemas.openxmlformats.org/spreadsheetml/2006/main">
  <c r="H199" i="1"/>
  <c r="H163"/>
  <c r="H160"/>
  <c r="H114"/>
  <c r="H77"/>
  <c r="H73"/>
  <c r="H69"/>
  <c r="H155"/>
  <c r="H156" s="1"/>
  <c r="H111"/>
  <c r="H110"/>
  <c r="H159"/>
  <c r="H128"/>
  <c r="H129" s="1"/>
  <c r="H120"/>
  <c r="H121" s="1"/>
  <c r="H99"/>
  <c r="H95"/>
  <c r="H86"/>
  <c r="H76"/>
  <c r="H72"/>
  <c r="H67"/>
  <c r="H169"/>
  <c r="H166"/>
  <c r="H124"/>
  <c r="H80"/>
  <c r="H30"/>
  <c r="H24"/>
  <c r="H50" s="1"/>
  <c r="H171" l="1"/>
</calcChain>
</file>

<file path=xl/sharedStrings.xml><?xml version="1.0" encoding="utf-8"?>
<sst xmlns="http://schemas.openxmlformats.org/spreadsheetml/2006/main" count="192" uniqueCount="179">
  <si>
    <t>Převody z rozpočtových účtů</t>
  </si>
  <si>
    <t>Ostatní nedaňové příjmy jinde nezařazené</t>
  </si>
  <si>
    <t>Silnice</t>
  </si>
  <si>
    <t>Příjmy celkem</t>
  </si>
  <si>
    <t>**Pozemní komunikace</t>
  </si>
  <si>
    <t>**Obecné příjmy a výdaje z finančních operací</t>
  </si>
  <si>
    <t>Opravy a udržování</t>
  </si>
  <si>
    <t>Budovy, haly a stavby</t>
  </si>
  <si>
    <t>Záležitosti telekomunikací</t>
  </si>
  <si>
    <t>**Činnosti spojů</t>
  </si>
  <si>
    <t>Neinvestiční transfery obcím</t>
  </si>
  <si>
    <t>Výstavba a údržba místních inženýrských sítí</t>
  </si>
  <si>
    <t>Ostatní nákup dlouhodobého nehmotného majetku</t>
  </si>
  <si>
    <t>Pozemky</t>
  </si>
  <si>
    <t>Požární ochrana - dobrovolná část</t>
  </si>
  <si>
    <t>**Požární ochrana</t>
  </si>
  <si>
    <t>Poskytované zálohy vlastní pokladně</t>
  </si>
  <si>
    <t>Služby peněžních ústavů</t>
  </si>
  <si>
    <t>**Obecné příjmy a výdaje z fiančních operací</t>
  </si>
  <si>
    <t>Převody vlastním rozpočtovým účtům</t>
  </si>
  <si>
    <t>Převody vlastním fondům v rozpočtech územní úrovně</t>
  </si>
  <si>
    <t>**Převody vlastním fondům v rozp. územní úrovně</t>
  </si>
  <si>
    <t>Výdaje z fin.vypoř.min.let mezi krajem a obcemi</t>
  </si>
  <si>
    <t>Finanční vypořádání minulých let</t>
  </si>
  <si>
    <t>**Ostatní činnosti</t>
  </si>
  <si>
    <t>Výdaje celkem</t>
  </si>
  <si>
    <t>Krátkodobé financování z tuzemska</t>
  </si>
  <si>
    <t>Krátkodobé vydané dluhopisy</t>
  </si>
  <si>
    <t>Uhrazené splátky krátkodobých vydaných dluhopisů</t>
  </si>
  <si>
    <t xml:space="preserve">Krátkodobé přijaké půjčené prostředky </t>
  </si>
  <si>
    <t>Uhrazené splátky krátkodobých přij.půjč.prostředků</t>
  </si>
  <si>
    <t>Změna stavu krátkodobých prostředků na bank. účtech</t>
  </si>
  <si>
    <t>Aktivní krátkodobé operace řízení likvidity-příjmy</t>
  </si>
  <si>
    <t>Aktivní krátkodobé operace řízení likvidity-výdaje</t>
  </si>
  <si>
    <t>Dlouhodobé financování z tuzemska</t>
  </si>
  <si>
    <t>Dlouhodobé vydané dluhopisy</t>
  </si>
  <si>
    <t>Uhrazené splátky dlouhodobých vydaných dluhopisů</t>
  </si>
  <si>
    <t>Dlouhodobé přijaté půjčené prostředky</t>
  </si>
  <si>
    <t>Uhrazené splátky dlouhodobých příj.půjč.prostředků</t>
  </si>
  <si>
    <t>Změna stavu dlouhodobých prostředků na bank.účtech</t>
  </si>
  <si>
    <t>Aktivní dlouhodobé operace řízení likvidity-příjmy</t>
  </si>
  <si>
    <t>Aktivní dlouhodobé operace řízení likvidity-výdaje</t>
  </si>
  <si>
    <r>
      <t xml:space="preserve">I. rozpočtové příjmy     </t>
    </r>
    <r>
      <rPr>
        <sz val="11"/>
        <color theme="1"/>
        <rFont val="Calibri"/>
        <family val="2"/>
        <charset val="238"/>
        <scheme val="minor"/>
      </rPr>
      <t>(v tis. Kč)</t>
    </r>
  </si>
  <si>
    <t>Financování celkem</t>
  </si>
  <si>
    <r>
      <t xml:space="preserve">II. rozpočtové výdaje   </t>
    </r>
    <r>
      <rPr>
        <sz val="11"/>
        <color theme="1"/>
        <rFont val="Calibri"/>
        <family val="2"/>
        <charset val="238"/>
        <scheme val="minor"/>
      </rPr>
      <t>(v tis. Kč)</t>
    </r>
  </si>
  <si>
    <r>
      <t xml:space="preserve">III. financování    </t>
    </r>
    <r>
      <rPr>
        <sz val="11"/>
        <color theme="1"/>
        <rFont val="Calibri"/>
        <family val="2"/>
        <charset val="238"/>
        <scheme val="minor"/>
      </rPr>
      <t>(v tis. Kč)</t>
    </r>
  </si>
  <si>
    <t>*příloha rozpočtu obce Adamov na rok 2008</t>
  </si>
  <si>
    <t xml:space="preserve">                                         ROZPOČET FONDU FRB NA ROK 2008</t>
  </si>
  <si>
    <r>
      <rPr>
        <b/>
        <sz val="12"/>
        <color indexed="8"/>
        <rFont val="Calibri"/>
        <family val="2"/>
        <charset val="238"/>
      </rPr>
      <t>I. rozpočtové příjmy</t>
    </r>
    <r>
      <rPr>
        <sz val="12"/>
        <color indexed="8"/>
        <rFont val="Calibri"/>
        <family val="2"/>
        <charset val="238"/>
      </rPr>
      <t xml:space="preserve">  (v tis. Kč)</t>
    </r>
  </si>
  <si>
    <t xml:space="preserve">příjmy z úroků </t>
  </si>
  <si>
    <r>
      <rPr>
        <b/>
        <sz val="11"/>
        <color indexed="8"/>
        <rFont val="Calibri"/>
        <family val="2"/>
        <charset val="238"/>
      </rPr>
      <t>Příjmy 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</si>
  <si>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indexed="8"/>
        <rFont val="Calibri"/>
        <family val="2"/>
        <charset val="238"/>
      </rPr>
      <t>II. rozpočtové výdaje</t>
    </r>
    <r>
      <rPr>
        <sz val="11"/>
        <color theme="1"/>
        <rFont val="Calibri"/>
        <family val="2"/>
        <charset val="238"/>
        <scheme val="minor"/>
      </rPr>
      <t xml:space="preserve">  (v tis. Kč) </t>
    </r>
  </si>
  <si>
    <t>Sestava kompatibility pro návrh rozpočetu 2008.xls</t>
  </si>
  <si>
    <t>Spustit: 9.11.2007 10:54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</si>
  <si>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</si>
  <si>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</si>
  <si>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</si>
  <si>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</si>
  <si>
    <t>Schváleno v ZO: 2007-11-26</t>
  </si>
  <si>
    <t>Vyvěšeno dne:  2007-11-09</t>
  </si>
  <si>
    <t>Sejmuto dne:      2007-11-25</t>
  </si>
  <si>
    <t>0000 1111 Daň z příjmů fyz. osob ze záv. činnosti a funkčních požitků</t>
  </si>
  <si>
    <t>0000 1112 Daň z příjmů fyz. osob ze sam. výděl. činnosti</t>
  </si>
  <si>
    <t>0000 1113 Daň z příjmů fyz. osob z kapitál. výnosů</t>
  </si>
  <si>
    <t>0000 1121 Daň z příjmů právnických osob</t>
  </si>
  <si>
    <t>0000 1211 Daň z přidané hodnoty</t>
  </si>
  <si>
    <t>0000 1337 Poplatek za likvidaci komunálního odpadu</t>
  </si>
  <si>
    <t>0000 1341 Poplatek ze psů</t>
  </si>
  <si>
    <t>0000 1348 Poplatek za zhodnocení stavebního pozemku</t>
  </si>
  <si>
    <t>0000 1361 Správní poplatky</t>
  </si>
  <si>
    <t>0000 1511 Daň z nemovitostí</t>
  </si>
  <si>
    <t>0000 4112 Neinv. příj. transfery ze st.rozp. v rámci souhr. dotač. vztah</t>
  </si>
  <si>
    <t>0000 4121 Neinvestiční přijaté transfery od obcí</t>
  </si>
  <si>
    <t>000 **</t>
  </si>
  <si>
    <t>2310 2132 Příjmy z pronájmu ostatních nemovitostí a jejich částí</t>
  </si>
  <si>
    <t>2321 2132 Příjmy z pronájmu ostatních nemovitostí a jejich částí</t>
  </si>
  <si>
    <t>2212 *        Silnice</t>
  </si>
  <si>
    <t>221 **        Pozemní komunikace</t>
  </si>
  <si>
    <t>2310 *        Pitná voda</t>
  </si>
  <si>
    <t>231 **        Pitná voda</t>
  </si>
  <si>
    <t>3639 *        Komunální služby a územní rozvoj jinde nezařazené</t>
  </si>
  <si>
    <t>2321 *        Odvádění a čištění odpadních vod a nakládání s kaly</t>
  </si>
  <si>
    <t>232 **        Odvádění  a čištění odpadních vod</t>
  </si>
  <si>
    <t>363 **        Komunální služby a územní rozvoj</t>
  </si>
  <si>
    <t>3722 2111 Příjmy z poskytování služeb a výrobků</t>
  </si>
  <si>
    <t>3722 *        Sběr a svoz komunálních odpadů</t>
  </si>
  <si>
    <t>372 **        Nakládání s odpady</t>
  </si>
  <si>
    <t>6171 2111 Příjmy z poskytování služeb a výrobků</t>
  </si>
  <si>
    <t>6171 *        Činnost místní správy</t>
  </si>
  <si>
    <t>617 **        Regionální a místní správa</t>
  </si>
  <si>
    <t>6310 2141 Příjmy z úroků (část)</t>
  </si>
  <si>
    <t>6310 *        Obecné příjmy a výdaje z finančních operací</t>
  </si>
  <si>
    <t>631 **        Obecné příjmy a výdaje z finančních operací</t>
  </si>
  <si>
    <t>2212 5011 Platy zaměstnanců v pracovním  poměru</t>
  </si>
  <si>
    <t>2212 5031Povin. pojistné na soc. zab. a příspěvek na st. politiku zaměs.</t>
  </si>
  <si>
    <t>2212 5032 Povinné pojistné na veřejné zdravotní pojištění</t>
  </si>
  <si>
    <t>2212 5134 Prádlo, oděv a obuv</t>
  </si>
  <si>
    <t>2212 5139 Nákup materiálu jinde nezařazený</t>
  </si>
  <si>
    <t>2212 5169 Nákup ostatních služeb</t>
  </si>
  <si>
    <t>2212 5171 Opravy a udržování</t>
  </si>
  <si>
    <t>2310 5139 Nákup materiálu jinde nezařazený</t>
  </si>
  <si>
    <t>2310 5164 Nájemné</t>
  </si>
  <si>
    <t>2321 5169 Nákup ostatních služeb</t>
  </si>
  <si>
    <t>2321 5171 Opravy a udržování</t>
  </si>
  <si>
    <t>2321 *        Odvádění a čištěníodpadníchvod a nakládání s kaly</t>
  </si>
  <si>
    <t>232 **        Odvádění a čištění odpadních vod</t>
  </si>
  <si>
    <t>3111 5331 Neinvestiční příspěvky zřízeým příspěvkovým organizacím</t>
  </si>
  <si>
    <t>3111 *        Předškolní zařízení</t>
  </si>
  <si>
    <t>3113 5321 Neinvestiční transfery obcím</t>
  </si>
  <si>
    <t>3113 *        Základní školy</t>
  </si>
  <si>
    <t>311 **        Zařízení předškolní výchovy a základního</t>
  </si>
  <si>
    <t>3314 5136 Knihy, učební pomůcky a tisk</t>
  </si>
  <si>
    <t>3314 5139 Nákup materiálu jinde nezařazený</t>
  </si>
  <si>
    <t>3314 *        Činnosti knihovnické</t>
  </si>
  <si>
    <t>3319 5139 Nákup materiálu jinde nezařazený</t>
  </si>
  <si>
    <t>3319 5169 Nákup ostatních služeb</t>
  </si>
  <si>
    <t>3319 *        Ostatní záležitosti kultury</t>
  </si>
  <si>
    <t>331 **        Kultura</t>
  </si>
  <si>
    <t>3631 5154 Elektrická energie</t>
  </si>
  <si>
    <t>3631 5169 Nákup ostatních služeb</t>
  </si>
  <si>
    <t>3631 5171 Opravy a udržování</t>
  </si>
  <si>
    <t>3631 *        Veřejné osvětlení</t>
  </si>
  <si>
    <t>3639 5169 Nákup ostatních služeb</t>
  </si>
  <si>
    <t>3639 5194 Věcné dary</t>
  </si>
  <si>
    <t>3639 5361 Nákup kolků</t>
  </si>
  <si>
    <t>3639 5362 Platby daní a poplatků státnímu rozpočtu</t>
  </si>
  <si>
    <t>3639 5492 Dary obyvatelstvu</t>
  </si>
  <si>
    <t>3639 6130 Pozemky</t>
  </si>
  <si>
    <t>3722 5169 Nákup ostatních služeb</t>
  </si>
  <si>
    <t>3745 5139 Nákup materiálu jinde nezařazený</t>
  </si>
  <si>
    <t>3745 5156 Pohonné hmoty a maziva</t>
  </si>
  <si>
    <t>3745 5169 Nákup ostatních služeb</t>
  </si>
  <si>
    <t>3745 5171 Opravy a udržování</t>
  </si>
  <si>
    <t>3745 *        Péče o vzhled obcí a veřejnou zeleň</t>
  </si>
  <si>
    <t>374 **        Ochrana přírody a krajiny</t>
  </si>
  <si>
    <t>6112 5023 Odměny členů zastupitelstev obcí a krajů</t>
  </si>
  <si>
    <t>6112 5032 Povinné pojistné na veřejné zdravotní pojištění</t>
  </si>
  <si>
    <t>6112 5162 Služby telekomunikací a radiokomunikací</t>
  </si>
  <si>
    <t>6112 *        Zatupitelstva obcí</t>
  </si>
  <si>
    <t>611 **        Zastupitelské orgány</t>
  </si>
  <si>
    <t>6171 5011 Platy zaměstnanců v pracovním  poměru</t>
  </si>
  <si>
    <t>6171 5031 Povin. pojistné na soc. zab. a příspěvek na st. politiku zaměs.</t>
  </si>
  <si>
    <t>6171 5032 Povinné pojistné na veřejné zdravotní pojištění</t>
  </si>
  <si>
    <t>6171 5039 Ostatní povinné pojistné placené zaměstnavatelem</t>
  </si>
  <si>
    <t>6171 5134 Prádlo, oděv a obuv</t>
  </si>
  <si>
    <t>6171 5136 Knihy, učební pomůcky a tisk</t>
  </si>
  <si>
    <t>6171 5137 Drobný hmotný dlouhodobý majetek</t>
  </si>
  <si>
    <t>6171 5139 Nákup materiálu jinde nezařazený</t>
  </si>
  <si>
    <t>6171 5151 Studená voda</t>
  </si>
  <si>
    <t>6171 5154 Elektrická energie</t>
  </si>
  <si>
    <t>6171 5155 Pevná paliva</t>
  </si>
  <si>
    <t>6171 5161 Služby pošt</t>
  </si>
  <si>
    <t>6171 5162 Služby telekomunikací a radiokomunikací</t>
  </si>
  <si>
    <t>6171 5166 Konzultační, poradenské a právní služby</t>
  </si>
  <si>
    <t>6171 5167 Služby školení a vzdělávání</t>
  </si>
  <si>
    <t>6171 5169 Nákup ostatních služeb</t>
  </si>
  <si>
    <t>6171 5171 Opravy a udržování</t>
  </si>
  <si>
    <t>6171 5172 Programové vybavení</t>
  </si>
  <si>
    <t>6171 5173 Cestovné</t>
  </si>
  <si>
    <t>6171 5175 Pohoštění</t>
  </si>
  <si>
    <t>6171 5229 Ost.neinvestiční transfery neziskovým a podob. organizacím</t>
  </si>
  <si>
    <t>6171 5321 Neinvestiční transfery obcím</t>
  </si>
  <si>
    <t>6310 5141 Úroky vlastní</t>
  </si>
  <si>
    <t>6310 5163 Služby peněžních ústavů</t>
  </si>
  <si>
    <t>631 **        Obecné příjmy a výdaje z fiančních operací</t>
  </si>
  <si>
    <t>6320 5163 Služby peněžních ústavů</t>
  </si>
  <si>
    <t>6320 *        Pojištění funkčně nespecifikované</t>
  </si>
  <si>
    <t>632 **        Pojištění funkčně nespecifikované</t>
  </si>
  <si>
    <t>3639 3111 Příjmy z prodeje pozemků</t>
  </si>
  <si>
    <t>3314 5021 Ostatní platby za provedenou práci jinde nezařazené</t>
  </si>
  <si>
    <t>3319 5021Ostatní platby za provedenou práci jinde nezařazené</t>
  </si>
  <si>
    <t>6171 6121 Budovy, haly a stavby</t>
  </si>
  <si>
    <t>3745 5021 Ostatní platby za provedenou práci jinde nezařazené</t>
  </si>
  <si>
    <r>
      <t xml:space="preserve">                        </t>
    </r>
    <r>
      <rPr>
        <b/>
        <sz val="14"/>
        <color indexed="8"/>
        <rFont val="Calibri"/>
        <family val="2"/>
        <charset val="238"/>
      </rPr>
      <t>ROZPOČET OBCE ADAMOV NA ROK 2011</t>
    </r>
  </si>
  <si>
    <t>Vyvěšeno dne:  2010-12-02</t>
  </si>
  <si>
    <t>Sejmuto dne: 2010-12-17</t>
  </si>
  <si>
    <t>Zveřejněno na elektronické desce od 2010-12-02 do 2010-12-17</t>
  </si>
  <si>
    <t>Schváleno v ZO: 2010-12-20</t>
  </si>
  <si>
    <t>6171 5021 Ostatní platby za provedenou práci jinde nezařazené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</si>
</sst>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0" fontId="5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ill="1" applyBorder="1"/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5" fillId="0" borderId="2" xfId="0" applyFont="1" applyBorder="1"/>
    <xf numFmtId="0" fontId="5" fillId="3" borderId="0" xfId="0" applyFont="1" applyFill="1"/>
    <xf numFmtId="0" fontId="0" fillId="3" borderId="0" xfId="0" applyFill="1"/>
    <xf numFmtId="0" fontId="5" fillId="0" borderId="3" xfId="0" applyFont="1" applyBorder="1"/>
    <xf numFmtId="0" fontId="0" fillId="0" borderId="2" xfId="0" applyBorder="1"/>
    <xf numFmtId="0" fontId="0" fillId="0" borderId="4" xfId="0" applyBorder="1"/>
    <xf numFmtId="0" fontId="7" fillId="2" borderId="0" xfId="0" applyFont="1" applyFill="1"/>
    <xf numFmtId="0" fontId="8" fillId="2" borderId="0" xfId="0" applyFont="1" applyFill="1"/>
    <xf numFmtId="0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9" fillId="0" borderId="0" xfId="0" applyFont="1"/>
    <xf numFmtId="0" fontId="0" fillId="0" borderId="0" xfId="0" applyBorder="1"/>
    <xf numFmtId="0" fontId="0" fillId="0" borderId="1" xfId="0" applyFill="1" applyBorder="1"/>
    <xf numFmtId="0" fontId="11" fillId="0" borderId="0" xfId="0" applyFont="1"/>
    <xf numFmtId="0" fontId="5" fillId="0" borderId="0" xfId="0" applyFont="1" applyBorder="1"/>
    <xf numFmtId="0" fontId="0" fillId="0" borderId="0" xfId="0" applyFont="1" applyBorder="1"/>
    <xf numFmtId="0" fontId="10" fillId="0" borderId="0" xfId="0" applyFont="1"/>
    <xf numFmtId="0" fontId="1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07"/>
  <sheetViews>
    <sheetView tabSelected="1" topLeftCell="A11" workbookViewId="0">
      <selection activeCell="L135" sqref="L135"/>
    </sheetView>
  </sheetViews>
  <sheetFormatPr defaultRowHeight="15"/>
  <cols>
    <col min="8" max="8" width="15.85546875" customWidth="1"/>
    <col min="9" max="9" width="13.85546875" customWidth="1"/>
  </cols>
  <sheetData>
    <row r="2" spans="1:8" ht="15.75" thickBot="1"/>
    <row r="3" spans="1:8">
      <c r="A3" s="29"/>
      <c r="B3" s="30"/>
      <c r="C3" s="30"/>
      <c r="D3" s="30"/>
      <c r="E3" s="30"/>
      <c r="F3" s="30"/>
      <c r="G3" s="30"/>
      <c r="H3" s="31"/>
    </row>
    <row r="4" spans="1:8" ht="18.75">
      <c r="A4" s="32" t="s">
        <v>173</v>
      </c>
      <c r="B4" s="33"/>
      <c r="C4" s="33"/>
      <c r="D4" s="33"/>
      <c r="E4" s="33"/>
      <c r="F4" s="33"/>
      <c r="G4" s="33"/>
      <c r="H4" s="34"/>
    </row>
    <row r="5" spans="1:8" ht="15.75" thickBot="1">
      <c r="A5" s="35"/>
      <c r="B5" s="36"/>
      <c r="C5" s="36"/>
      <c r="D5" s="36"/>
      <c r="E5" s="36"/>
      <c r="F5" s="36"/>
      <c r="G5" s="36"/>
      <c r="H5" s="37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>
      <c r="A7" s="12"/>
      <c r="B7" s="12"/>
      <c r="C7" s="12"/>
      <c r="D7" s="12"/>
      <c r="E7" s="12"/>
      <c r="F7" s="12"/>
      <c r="G7" s="12"/>
      <c r="H7" s="12"/>
    </row>
    <row r="9" spans="1:8">
      <c r="A9" s="7" t="s">
        <v>42</v>
      </c>
      <c r="B9" s="8"/>
      <c r="C9" s="8"/>
      <c r="D9" s="8"/>
      <c r="E9" s="8"/>
      <c r="F9" s="8"/>
      <c r="G9" s="8"/>
      <c r="H9" s="9"/>
    </row>
    <row r="10" spans="1:8">
      <c r="A10" s="1"/>
      <c r="H10" s="4"/>
    </row>
    <row r="11" spans="1:8">
      <c r="A11" t="s">
        <v>61</v>
      </c>
      <c r="H11">
        <v>786</v>
      </c>
    </row>
    <row r="12" spans="1:8">
      <c r="A12" t="s">
        <v>62</v>
      </c>
      <c r="H12">
        <v>350</v>
      </c>
    </row>
    <row r="13" spans="1:8">
      <c r="A13" t="s">
        <v>63</v>
      </c>
      <c r="H13">
        <v>68</v>
      </c>
    </row>
    <row r="14" spans="1:8">
      <c r="A14" t="s">
        <v>64</v>
      </c>
      <c r="H14">
        <v>917</v>
      </c>
    </row>
    <row r="15" spans="1:8">
      <c r="A15" t="s">
        <v>65</v>
      </c>
      <c r="H15">
        <v>1722</v>
      </c>
    </row>
    <row r="16" spans="1:8">
      <c r="A16" t="s">
        <v>66</v>
      </c>
      <c r="H16">
        <v>272.39999999999998</v>
      </c>
    </row>
    <row r="17" spans="1:8">
      <c r="A17" t="s">
        <v>67</v>
      </c>
      <c r="H17">
        <v>9</v>
      </c>
    </row>
    <row r="18" spans="1:8">
      <c r="A18" t="s">
        <v>68</v>
      </c>
      <c r="H18">
        <v>50</v>
      </c>
    </row>
    <row r="19" spans="1:8">
      <c r="A19" t="s">
        <v>69</v>
      </c>
      <c r="H19">
        <v>25</v>
      </c>
    </row>
    <row r="20" spans="1:8">
      <c r="A20" t="s">
        <v>70</v>
      </c>
      <c r="H20">
        <v>122</v>
      </c>
    </row>
    <row r="21" spans="1:8">
      <c r="A21" t="s">
        <v>71</v>
      </c>
      <c r="H21">
        <v>168.6</v>
      </c>
    </row>
    <row r="22" spans="1:8">
      <c r="A22" t="s">
        <v>72</v>
      </c>
      <c r="H22">
        <v>65</v>
      </c>
    </row>
    <row r="23" spans="1:8" ht="3" hidden="1" customHeight="1">
      <c r="A23" t="s">
        <v>0</v>
      </c>
      <c r="H23">
        <v>0</v>
      </c>
    </row>
    <row r="24" spans="1:8">
      <c r="A24" s="2" t="s">
        <v>73</v>
      </c>
      <c r="B24" s="2"/>
      <c r="C24" s="2"/>
      <c r="D24" s="2"/>
      <c r="E24" s="2"/>
      <c r="F24" s="2"/>
      <c r="G24" s="2"/>
      <c r="H24" s="2">
        <f>SUM(H11:H23)</f>
        <v>4555</v>
      </c>
    </row>
    <row r="25" spans="1:8" ht="0.75" hidden="1" customHeight="1"/>
    <row r="26" spans="1:8" hidden="1"/>
    <row r="27" spans="1:8" hidden="1">
      <c r="A27" s="3"/>
      <c r="B27" s="3"/>
      <c r="C27" s="3"/>
      <c r="D27" s="3"/>
      <c r="E27" s="3"/>
      <c r="F27" s="3"/>
      <c r="G27" s="3"/>
      <c r="H27" s="3"/>
    </row>
    <row r="28" spans="1:8" hidden="1">
      <c r="A28" t="s">
        <v>1</v>
      </c>
    </row>
    <row r="29" spans="1:8" hidden="1">
      <c r="A29" t="s">
        <v>2</v>
      </c>
    </row>
    <row r="30" spans="1:8" hidden="1">
      <c r="A30" s="3" t="s">
        <v>4</v>
      </c>
      <c r="B30" s="3"/>
      <c r="C30" s="3"/>
      <c r="D30" s="3"/>
      <c r="E30" s="3"/>
      <c r="F30" s="3"/>
      <c r="G30" s="3"/>
      <c r="H30" s="3">
        <f>SUM(H28:H29)</f>
        <v>0</v>
      </c>
    </row>
    <row r="31" spans="1:8">
      <c r="A31" s="6" t="s">
        <v>74</v>
      </c>
      <c r="B31" s="39"/>
      <c r="C31" s="39"/>
      <c r="D31" s="39"/>
      <c r="E31" s="39"/>
      <c r="F31" s="39"/>
      <c r="G31" s="39"/>
      <c r="H31" s="39">
        <v>32</v>
      </c>
    </row>
    <row r="32" spans="1:8">
      <c r="A32" s="6" t="s">
        <v>78</v>
      </c>
      <c r="B32" s="39"/>
      <c r="C32" s="39"/>
      <c r="D32" s="39"/>
      <c r="E32" s="39"/>
      <c r="F32" s="39"/>
      <c r="G32" s="39"/>
      <c r="H32" s="39">
        <v>32</v>
      </c>
    </row>
    <row r="33" spans="1:8">
      <c r="A33" s="40" t="s">
        <v>79</v>
      </c>
      <c r="B33" s="3"/>
      <c r="C33" s="3"/>
      <c r="D33" s="3"/>
      <c r="E33" s="3"/>
      <c r="F33" s="3"/>
      <c r="G33" s="3"/>
      <c r="H33" s="2">
        <v>32</v>
      </c>
    </row>
    <row r="34" spans="1:8">
      <c r="A34" t="s">
        <v>75</v>
      </c>
      <c r="H34">
        <v>35</v>
      </c>
    </row>
    <row r="35" spans="1:8">
      <c r="A35" t="s">
        <v>81</v>
      </c>
      <c r="H35">
        <v>35</v>
      </c>
    </row>
    <row r="36" spans="1:8">
      <c r="A36" s="3" t="s">
        <v>82</v>
      </c>
      <c r="B36" s="3"/>
      <c r="C36" s="3"/>
      <c r="D36" s="3"/>
      <c r="E36" s="3"/>
      <c r="F36" s="3"/>
      <c r="G36" s="3"/>
      <c r="H36" s="2">
        <v>35</v>
      </c>
    </row>
    <row r="37" spans="1:8">
      <c r="A37" t="s">
        <v>168</v>
      </c>
      <c r="H37" s="6">
        <v>1150</v>
      </c>
    </row>
    <row r="38" spans="1:8">
      <c r="A38" t="s">
        <v>80</v>
      </c>
      <c r="H38" s="6">
        <v>1150</v>
      </c>
    </row>
    <row r="39" spans="1:8">
      <c r="A39" s="3" t="s">
        <v>83</v>
      </c>
      <c r="B39" s="3"/>
      <c r="C39" s="3"/>
      <c r="D39" s="3"/>
      <c r="E39" s="3"/>
      <c r="F39" s="3"/>
      <c r="G39" s="3"/>
      <c r="H39" s="2">
        <v>1150</v>
      </c>
    </row>
    <row r="40" spans="1:8">
      <c r="A40" t="s">
        <v>84</v>
      </c>
      <c r="H40" s="6">
        <v>40</v>
      </c>
    </row>
    <row r="41" spans="1:8">
      <c r="A41" t="s">
        <v>85</v>
      </c>
      <c r="H41" s="6">
        <v>40</v>
      </c>
    </row>
    <row r="42" spans="1:8">
      <c r="A42" s="3" t="s">
        <v>86</v>
      </c>
      <c r="B42" s="3"/>
      <c r="C42" s="3"/>
      <c r="D42" s="3"/>
      <c r="E42" s="3"/>
      <c r="F42" s="3"/>
      <c r="G42" s="3"/>
      <c r="H42" s="2">
        <v>40</v>
      </c>
    </row>
    <row r="43" spans="1:8">
      <c r="A43" t="s">
        <v>87</v>
      </c>
      <c r="H43" s="6">
        <v>2</v>
      </c>
    </row>
    <row r="44" spans="1:8" ht="0.75" customHeight="1">
      <c r="A44" t="s">
        <v>1</v>
      </c>
      <c r="H44" s="6">
        <v>2</v>
      </c>
    </row>
    <row r="45" spans="1:8">
      <c r="A45" t="s">
        <v>88</v>
      </c>
      <c r="H45">
        <v>2</v>
      </c>
    </row>
    <row r="46" spans="1:8">
      <c r="A46" s="3" t="s">
        <v>89</v>
      </c>
      <c r="B46" s="3"/>
      <c r="C46" s="3"/>
      <c r="D46" s="3"/>
      <c r="E46" s="3"/>
      <c r="F46" s="3"/>
      <c r="G46" s="3"/>
      <c r="H46" s="2">
        <v>2</v>
      </c>
    </row>
    <row r="47" spans="1:8">
      <c r="A47" t="s">
        <v>90</v>
      </c>
      <c r="H47" s="6">
        <v>6</v>
      </c>
    </row>
    <row r="48" spans="1:8">
      <c r="A48" t="s">
        <v>91</v>
      </c>
      <c r="H48" s="6">
        <v>6</v>
      </c>
    </row>
    <row r="49" spans="1:8">
      <c r="A49" s="3" t="s">
        <v>92</v>
      </c>
      <c r="B49" s="3"/>
      <c r="C49" s="3"/>
      <c r="D49" s="3"/>
      <c r="E49" s="3"/>
      <c r="F49" s="3"/>
      <c r="G49" s="3"/>
      <c r="H49" s="2">
        <v>6</v>
      </c>
    </row>
    <row r="50" spans="1:8">
      <c r="A50" s="2" t="s">
        <v>3</v>
      </c>
      <c r="B50" s="3"/>
      <c r="C50" s="3"/>
      <c r="D50" s="3"/>
      <c r="E50" s="3"/>
      <c r="F50" s="3"/>
      <c r="G50" s="3"/>
      <c r="H50" s="2">
        <f>SUM(H24+H33+H36+H39+H42+H46+H49)</f>
        <v>5820</v>
      </c>
    </row>
    <row r="58" spans="1:8">
      <c r="A58" s="7" t="s">
        <v>44</v>
      </c>
      <c r="B58" s="8"/>
      <c r="C58" s="8"/>
      <c r="D58" s="8"/>
      <c r="E58" s="8"/>
      <c r="F58" s="8"/>
      <c r="G58" s="8"/>
      <c r="H58" s="8"/>
    </row>
    <row r="60" spans="1:8">
      <c r="A60" t="s">
        <v>93</v>
      </c>
      <c r="H60">
        <v>285</v>
      </c>
    </row>
    <row r="61" spans="1:8">
      <c r="A61" t="s">
        <v>94</v>
      </c>
      <c r="H61">
        <v>64</v>
      </c>
    </row>
    <row r="62" spans="1:8">
      <c r="A62" t="s">
        <v>95</v>
      </c>
      <c r="H62">
        <v>24</v>
      </c>
    </row>
    <row r="63" spans="1:8">
      <c r="A63" t="s">
        <v>96</v>
      </c>
      <c r="H63">
        <v>2</v>
      </c>
    </row>
    <row r="64" spans="1:8">
      <c r="A64" t="s">
        <v>97</v>
      </c>
      <c r="H64">
        <v>30</v>
      </c>
    </row>
    <row r="65" spans="1:8">
      <c r="A65" t="s">
        <v>98</v>
      </c>
      <c r="H65">
        <v>156</v>
      </c>
    </row>
    <row r="66" spans="1:8">
      <c r="A66" t="s">
        <v>99</v>
      </c>
      <c r="H66">
        <v>355</v>
      </c>
    </row>
    <row r="67" spans="1:8">
      <c r="A67" t="s">
        <v>76</v>
      </c>
      <c r="H67">
        <f>SUM(H60:H66)</f>
        <v>916</v>
      </c>
    </row>
    <row r="68" spans="1:8" ht="0.75" customHeight="1">
      <c r="A68" t="s">
        <v>97</v>
      </c>
    </row>
    <row r="69" spans="1:8">
      <c r="A69" s="2" t="s">
        <v>77</v>
      </c>
      <c r="B69" s="3"/>
      <c r="C69" s="3"/>
      <c r="D69" s="3"/>
      <c r="E69" s="3"/>
      <c r="F69" s="3"/>
      <c r="G69" s="3"/>
      <c r="H69" s="2">
        <f>SUM(H67)</f>
        <v>916</v>
      </c>
    </row>
    <row r="70" spans="1:8" s="1" customFormat="1">
      <c r="A70" s="39" t="s">
        <v>100</v>
      </c>
      <c r="B70" s="42"/>
      <c r="C70" s="42"/>
      <c r="D70" s="42"/>
      <c r="E70" s="42"/>
      <c r="F70" s="42"/>
      <c r="G70" s="42"/>
      <c r="H70" s="43">
        <v>23</v>
      </c>
    </row>
    <row r="71" spans="1:8" s="1" customFormat="1">
      <c r="A71" s="6" t="s">
        <v>101</v>
      </c>
      <c r="B71" s="42"/>
      <c r="C71" s="42"/>
      <c r="D71" s="42"/>
      <c r="E71" s="42"/>
      <c r="F71" s="42"/>
      <c r="G71" s="42"/>
      <c r="H71" s="43">
        <v>1</v>
      </c>
    </row>
    <row r="72" spans="1:8">
      <c r="A72" t="s">
        <v>78</v>
      </c>
      <c r="H72" s="6">
        <f>SUM(H70:H71)</f>
        <v>24</v>
      </c>
    </row>
    <row r="73" spans="1:8">
      <c r="A73" s="2" t="s">
        <v>79</v>
      </c>
      <c r="B73" s="3"/>
      <c r="C73" s="3"/>
      <c r="D73" s="3"/>
      <c r="E73" s="3"/>
      <c r="F73" s="3"/>
      <c r="G73" s="3"/>
      <c r="H73" s="2">
        <f>SUM(H72)</f>
        <v>24</v>
      </c>
    </row>
    <row r="74" spans="1:8">
      <c r="A74" t="s">
        <v>102</v>
      </c>
      <c r="H74" s="6">
        <v>30</v>
      </c>
    </row>
    <row r="75" spans="1:8">
      <c r="A75" t="s">
        <v>103</v>
      </c>
      <c r="H75" s="6">
        <v>15</v>
      </c>
    </row>
    <row r="76" spans="1:8">
      <c r="A76" t="s">
        <v>104</v>
      </c>
      <c r="H76" s="6">
        <f>SUM(H74:H75)</f>
        <v>45</v>
      </c>
    </row>
    <row r="77" spans="1:8">
      <c r="A77" s="2" t="s">
        <v>105</v>
      </c>
      <c r="B77" s="3"/>
      <c r="C77" s="3"/>
      <c r="D77" s="3"/>
      <c r="E77" s="3"/>
      <c r="F77" s="3"/>
      <c r="G77" s="3"/>
      <c r="H77" s="2">
        <f>SUM(H76)</f>
        <v>45</v>
      </c>
    </row>
    <row r="78" spans="1:8" hidden="1">
      <c r="A78" t="s">
        <v>6</v>
      </c>
    </row>
    <row r="79" spans="1:8" hidden="1">
      <c r="A79" t="s">
        <v>8</v>
      </c>
    </row>
    <row r="80" spans="1:8" hidden="1">
      <c r="A80" s="3" t="s">
        <v>9</v>
      </c>
      <c r="B80" s="3"/>
      <c r="C80" s="3"/>
      <c r="D80" s="3"/>
      <c r="E80" s="3"/>
      <c r="F80" s="3"/>
      <c r="G80" s="3"/>
      <c r="H80" s="3">
        <f>SUM(H78:H79)</f>
        <v>0</v>
      </c>
    </row>
    <row r="81" spans="1:8" ht="0.75" customHeight="1">
      <c r="A81" t="s">
        <v>10</v>
      </c>
      <c r="H81">
        <v>0</v>
      </c>
    </row>
    <row r="82" spans="1:8">
      <c r="A82" t="s">
        <v>106</v>
      </c>
      <c r="H82">
        <v>185</v>
      </c>
    </row>
    <row r="83" spans="1:8">
      <c r="A83" t="s">
        <v>107</v>
      </c>
      <c r="H83">
        <v>185</v>
      </c>
    </row>
    <row r="84" spans="1:8">
      <c r="A84" t="s">
        <v>108</v>
      </c>
      <c r="H84">
        <v>195</v>
      </c>
    </row>
    <row r="85" spans="1:8">
      <c r="A85" t="s">
        <v>109</v>
      </c>
      <c r="H85">
        <v>195</v>
      </c>
    </row>
    <row r="86" spans="1:8">
      <c r="A86" s="2" t="s">
        <v>110</v>
      </c>
      <c r="B86" s="3"/>
      <c r="C86" s="3"/>
      <c r="D86" s="3"/>
      <c r="E86" s="3"/>
      <c r="F86" s="3"/>
      <c r="G86" s="3"/>
      <c r="H86" s="2">
        <f>SUM(H83+H85)</f>
        <v>380</v>
      </c>
    </row>
    <row r="87" spans="1:8">
      <c r="A87" t="s">
        <v>169</v>
      </c>
      <c r="H87" s="6">
        <v>9</v>
      </c>
    </row>
    <row r="88" spans="1:8">
      <c r="A88" t="s">
        <v>111</v>
      </c>
      <c r="H88" s="6">
        <v>1</v>
      </c>
    </row>
    <row r="89" spans="1:8">
      <c r="A89" t="s">
        <v>112</v>
      </c>
      <c r="H89" s="6">
        <v>5</v>
      </c>
    </row>
    <row r="90" spans="1:8">
      <c r="A90" t="s">
        <v>113</v>
      </c>
      <c r="H90" s="6">
        <v>15</v>
      </c>
    </row>
    <row r="91" spans="1:8">
      <c r="A91" t="s">
        <v>170</v>
      </c>
      <c r="H91" s="6">
        <v>3</v>
      </c>
    </row>
    <row r="92" spans="1:8">
      <c r="A92" t="s">
        <v>114</v>
      </c>
      <c r="H92" s="6">
        <v>5</v>
      </c>
    </row>
    <row r="93" spans="1:8">
      <c r="A93" t="s">
        <v>115</v>
      </c>
      <c r="H93" s="6">
        <v>50</v>
      </c>
    </row>
    <row r="94" spans="1:8">
      <c r="A94" t="s">
        <v>116</v>
      </c>
      <c r="H94" s="6">
        <v>58</v>
      </c>
    </row>
    <row r="95" spans="1:8">
      <c r="A95" s="2" t="s">
        <v>117</v>
      </c>
      <c r="B95" s="3"/>
      <c r="C95" s="3"/>
      <c r="D95" s="3"/>
      <c r="E95" s="3"/>
      <c r="F95" s="3"/>
      <c r="G95" s="3"/>
      <c r="H95" s="2">
        <f>SUM(H90+H94)</f>
        <v>73</v>
      </c>
    </row>
    <row r="96" spans="1:8">
      <c r="A96" t="s">
        <v>118</v>
      </c>
      <c r="H96" s="6">
        <v>175</v>
      </c>
    </row>
    <row r="97" spans="1:8">
      <c r="A97" t="s">
        <v>119</v>
      </c>
      <c r="H97" s="6">
        <v>15</v>
      </c>
    </row>
    <row r="98" spans="1:8">
      <c r="A98" t="s">
        <v>120</v>
      </c>
      <c r="H98" s="6">
        <v>450</v>
      </c>
    </row>
    <row r="99" spans="1:8">
      <c r="A99" t="s">
        <v>121</v>
      </c>
      <c r="H99" s="6">
        <f>SUM(H96:H98)</f>
        <v>640</v>
      </c>
    </row>
    <row r="100" spans="1:8" ht="0.75" customHeight="1">
      <c r="A100" t="s">
        <v>7</v>
      </c>
      <c r="H100" s="6">
        <v>0</v>
      </c>
    </row>
    <row r="101" spans="1:8" hidden="1">
      <c r="A101" t="s">
        <v>11</v>
      </c>
      <c r="H101" s="6">
        <v>0</v>
      </c>
    </row>
    <row r="102" spans="1:8">
      <c r="A102" t="s">
        <v>122</v>
      </c>
      <c r="H102" s="6">
        <v>50</v>
      </c>
    </row>
    <row r="103" spans="1:8">
      <c r="A103" t="s">
        <v>123</v>
      </c>
      <c r="H103" s="6">
        <v>25</v>
      </c>
    </row>
    <row r="104" spans="1:8">
      <c r="A104" t="s">
        <v>124</v>
      </c>
      <c r="H104" s="6">
        <v>5</v>
      </c>
    </row>
    <row r="105" spans="1:8">
      <c r="A105" t="s">
        <v>125</v>
      </c>
      <c r="H105" s="6">
        <v>7</v>
      </c>
    </row>
    <row r="106" spans="1:8" ht="14.25" customHeight="1">
      <c r="A106" t="s">
        <v>126</v>
      </c>
      <c r="H106" s="6">
        <v>30</v>
      </c>
    </row>
    <row r="107" spans="1:8" hidden="1">
      <c r="A107" t="s">
        <v>12</v>
      </c>
      <c r="H107" s="6">
        <v>0</v>
      </c>
    </row>
    <row r="108" spans="1:8" hidden="1">
      <c r="A108" t="s">
        <v>13</v>
      </c>
      <c r="H108" s="6">
        <v>0</v>
      </c>
    </row>
    <row r="109" spans="1:8">
      <c r="A109" t="s">
        <v>127</v>
      </c>
      <c r="H109" s="6">
        <v>90</v>
      </c>
    </row>
    <row r="110" spans="1:8">
      <c r="A110" t="s">
        <v>80</v>
      </c>
      <c r="H110" s="6">
        <f>SUM(H102:H109)</f>
        <v>207</v>
      </c>
    </row>
    <row r="111" spans="1:8">
      <c r="A111" s="2" t="s">
        <v>83</v>
      </c>
      <c r="B111" s="3"/>
      <c r="C111" s="3"/>
      <c r="D111" s="3"/>
      <c r="E111" s="3"/>
      <c r="F111" s="3"/>
      <c r="G111" s="3"/>
      <c r="H111" s="2">
        <f>SUM(H99+H110)</f>
        <v>847</v>
      </c>
    </row>
    <row r="112" spans="1:8">
      <c r="A112" t="s">
        <v>128</v>
      </c>
      <c r="H112" s="6">
        <v>550</v>
      </c>
    </row>
    <row r="113" spans="1:8">
      <c r="A113" t="s">
        <v>85</v>
      </c>
      <c r="H113" s="6">
        <v>550</v>
      </c>
    </row>
    <row r="114" spans="1:8">
      <c r="A114" s="2" t="s">
        <v>86</v>
      </c>
      <c r="B114" s="3"/>
      <c r="C114" s="3"/>
      <c r="D114" s="3"/>
      <c r="E114" s="3"/>
      <c r="F114" s="3"/>
      <c r="G114" s="3"/>
      <c r="H114" s="2">
        <f>SUM(H113)</f>
        <v>550</v>
      </c>
    </row>
    <row r="115" spans="1:8">
      <c r="A115" t="s">
        <v>172</v>
      </c>
      <c r="H115" s="6">
        <v>60</v>
      </c>
    </row>
    <row r="116" spans="1:8">
      <c r="A116" t="s">
        <v>129</v>
      </c>
      <c r="H116" s="6">
        <v>25</v>
      </c>
    </row>
    <row r="117" spans="1:8">
      <c r="A117" t="s">
        <v>130</v>
      </c>
      <c r="H117" s="6">
        <v>25</v>
      </c>
    </row>
    <row r="118" spans="1:8">
      <c r="A118" t="s">
        <v>131</v>
      </c>
      <c r="H118" s="6">
        <v>40</v>
      </c>
    </row>
    <row r="119" spans="1:8">
      <c r="A119" t="s">
        <v>132</v>
      </c>
      <c r="H119" s="6">
        <v>20</v>
      </c>
    </row>
    <row r="120" spans="1:8">
      <c r="A120" t="s">
        <v>133</v>
      </c>
      <c r="H120" s="6">
        <f>SUM(H115:H119)</f>
        <v>170</v>
      </c>
    </row>
    <row r="121" spans="1:8">
      <c r="A121" s="2" t="s">
        <v>134</v>
      </c>
      <c r="B121" s="3"/>
      <c r="C121" s="3"/>
      <c r="D121" s="3"/>
      <c r="E121" s="3"/>
      <c r="F121" s="3"/>
      <c r="G121" s="3"/>
      <c r="H121" s="2">
        <f>SUM(H120)</f>
        <v>170</v>
      </c>
    </row>
    <row r="122" spans="1:8" hidden="1">
      <c r="A122" t="s">
        <v>6</v>
      </c>
    </row>
    <row r="123" spans="1:8" hidden="1">
      <c r="A123" t="s">
        <v>14</v>
      </c>
    </row>
    <row r="124" spans="1:8" hidden="1">
      <c r="A124" s="3" t="s">
        <v>15</v>
      </c>
      <c r="B124" s="3"/>
      <c r="C124" s="3"/>
      <c r="D124" s="3"/>
      <c r="E124" s="3"/>
      <c r="F124" s="3"/>
      <c r="G124" s="3"/>
      <c r="H124" s="3">
        <f>SUM(H122:H123)</f>
        <v>0</v>
      </c>
    </row>
    <row r="125" spans="1:8">
      <c r="A125" s="6" t="s">
        <v>135</v>
      </c>
      <c r="B125" s="39"/>
      <c r="C125" s="39"/>
      <c r="D125" s="39"/>
      <c r="E125" s="39"/>
      <c r="F125" s="39"/>
      <c r="G125" s="39"/>
      <c r="H125" s="39">
        <v>516</v>
      </c>
    </row>
    <row r="126" spans="1:8">
      <c r="A126" t="s">
        <v>136</v>
      </c>
      <c r="H126">
        <v>42</v>
      </c>
    </row>
    <row r="127" spans="1:8">
      <c r="A127" t="s">
        <v>137</v>
      </c>
      <c r="H127">
        <v>40</v>
      </c>
    </row>
    <row r="128" spans="1:8">
      <c r="A128" t="s">
        <v>138</v>
      </c>
      <c r="H128">
        <f>SUM(H125:H127)</f>
        <v>598</v>
      </c>
    </row>
    <row r="129" spans="1:8">
      <c r="A129" s="2" t="s">
        <v>139</v>
      </c>
      <c r="B129" s="3"/>
      <c r="C129" s="3"/>
      <c r="D129" s="3"/>
      <c r="E129" s="3"/>
      <c r="F129" s="3"/>
      <c r="G129" s="3"/>
      <c r="H129" s="2">
        <f>SUM(H128)</f>
        <v>598</v>
      </c>
    </row>
    <row r="130" spans="1:8">
      <c r="A130" t="s">
        <v>140</v>
      </c>
      <c r="H130" s="6">
        <v>400</v>
      </c>
    </row>
    <row r="131" spans="1:8">
      <c r="A131" t="s">
        <v>178</v>
      </c>
      <c r="H131" s="6">
        <v>35</v>
      </c>
    </row>
    <row r="132" spans="1:8">
      <c r="A132" t="s">
        <v>141</v>
      </c>
      <c r="H132" s="6">
        <v>100</v>
      </c>
    </row>
    <row r="133" spans="1:8">
      <c r="A133" t="s">
        <v>142</v>
      </c>
      <c r="H133" s="6">
        <v>32</v>
      </c>
    </row>
    <row r="134" spans="1:8">
      <c r="A134" t="s">
        <v>143</v>
      </c>
      <c r="H134" s="6">
        <v>10</v>
      </c>
    </row>
    <row r="135" spans="1:8">
      <c r="A135" t="s">
        <v>144</v>
      </c>
      <c r="H135" s="6">
        <v>5</v>
      </c>
    </row>
    <row r="136" spans="1:8">
      <c r="A136" t="s">
        <v>145</v>
      </c>
      <c r="H136" s="6">
        <v>5</v>
      </c>
    </row>
    <row r="137" spans="1:8">
      <c r="A137" t="s">
        <v>146</v>
      </c>
      <c r="H137" s="6">
        <v>250</v>
      </c>
    </row>
    <row r="138" spans="1:8">
      <c r="A138" t="s">
        <v>147</v>
      </c>
      <c r="H138" s="6">
        <v>95</v>
      </c>
    </row>
    <row r="139" spans="1:8">
      <c r="A139" t="s">
        <v>148</v>
      </c>
      <c r="H139" s="6">
        <v>10</v>
      </c>
    </row>
    <row r="140" spans="1:8">
      <c r="A140" t="s">
        <v>149</v>
      </c>
      <c r="H140" s="6">
        <v>40</v>
      </c>
    </row>
    <row r="141" spans="1:8">
      <c r="A141" t="s">
        <v>150</v>
      </c>
      <c r="H141" s="6">
        <v>50</v>
      </c>
    </row>
    <row r="142" spans="1:8">
      <c r="A142" t="s">
        <v>151</v>
      </c>
      <c r="H142" s="6">
        <v>6</v>
      </c>
    </row>
    <row r="143" spans="1:8">
      <c r="A143" t="s">
        <v>152</v>
      </c>
      <c r="H143" s="6">
        <v>35</v>
      </c>
    </row>
    <row r="144" spans="1:8">
      <c r="A144" t="s">
        <v>153</v>
      </c>
      <c r="H144" s="6">
        <v>135</v>
      </c>
    </row>
    <row r="145" spans="1:8">
      <c r="A145" t="s">
        <v>154</v>
      </c>
      <c r="H145" s="6">
        <v>5</v>
      </c>
    </row>
    <row r="146" spans="1:8">
      <c r="A146" t="s">
        <v>155</v>
      </c>
      <c r="H146" s="6">
        <v>105</v>
      </c>
    </row>
    <row r="147" spans="1:8">
      <c r="A147" t="s">
        <v>156</v>
      </c>
      <c r="H147" s="6">
        <v>87</v>
      </c>
    </row>
    <row r="148" spans="1:8">
      <c r="A148" t="s">
        <v>157</v>
      </c>
      <c r="H148" s="6">
        <v>25</v>
      </c>
    </row>
    <row r="149" spans="1:8">
      <c r="A149" t="s">
        <v>158</v>
      </c>
      <c r="H149" s="6">
        <v>20</v>
      </c>
    </row>
    <row r="150" spans="1:8">
      <c r="A150" t="s">
        <v>159</v>
      </c>
      <c r="H150" s="6">
        <v>5</v>
      </c>
    </row>
    <row r="151" spans="1:8" ht="0.75" customHeight="1">
      <c r="A151" t="s">
        <v>16</v>
      </c>
    </row>
    <row r="152" spans="1:8">
      <c r="A152" t="s">
        <v>160</v>
      </c>
      <c r="H152">
        <v>20</v>
      </c>
    </row>
    <row r="153" spans="1:8">
      <c r="A153" t="s">
        <v>161</v>
      </c>
      <c r="H153">
        <v>65</v>
      </c>
    </row>
    <row r="154" spans="1:8">
      <c r="A154" t="s">
        <v>171</v>
      </c>
      <c r="H154">
        <v>200</v>
      </c>
    </row>
    <row r="155" spans="1:8">
      <c r="A155" t="s">
        <v>88</v>
      </c>
      <c r="H155">
        <f>SUM(H130:H154)</f>
        <v>1740</v>
      </c>
    </row>
    <row r="156" spans="1:8">
      <c r="A156" s="2" t="s">
        <v>89</v>
      </c>
      <c r="B156" s="3"/>
      <c r="C156" s="3"/>
      <c r="D156" s="3"/>
      <c r="E156" s="3"/>
      <c r="F156" s="3"/>
      <c r="G156" s="3"/>
      <c r="H156" s="2">
        <f>SUM(H155)</f>
        <v>1740</v>
      </c>
    </row>
    <row r="157" spans="1:8">
      <c r="A157" t="s">
        <v>162</v>
      </c>
      <c r="H157" s="6">
        <v>27</v>
      </c>
    </row>
    <row r="158" spans="1:8">
      <c r="A158" t="s">
        <v>163</v>
      </c>
      <c r="H158" s="6">
        <v>20</v>
      </c>
    </row>
    <row r="159" spans="1:8">
      <c r="A159" t="s">
        <v>91</v>
      </c>
      <c r="H159" s="6">
        <f>SUM(H157:H158)</f>
        <v>47</v>
      </c>
    </row>
    <row r="160" spans="1:8">
      <c r="A160" s="2" t="s">
        <v>164</v>
      </c>
      <c r="B160" s="3"/>
      <c r="C160" s="3"/>
      <c r="D160" s="3"/>
      <c r="E160" s="3"/>
      <c r="F160" s="3"/>
      <c r="G160" s="3"/>
      <c r="H160" s="2">
        <f>SUM(H159)</f>
        <v>47</v>
      </c>
    </row>
    <row r="161" spans="1:8">
      <c r="A161" t="s">
        <v>165</v>
      </c>
      <c r="H161" s="6">
        <v>50</v>
      </c>
    </row>
    <row r="162" spans="1:8">
      <c r="A162" t="s">
        <v>166</v>
      </c>
      <c r="H162" s="6">
        <v>50</v>
      </c>
    </row>
    <row r="163" spans="1:8" ht="14.25" customHeight="1">
      <c r="A163" s="2" t="s">
        <v>167</v>
      </c>
      <c r="B163" s="3"/>
      <c r="C163" s="3"/>
      <c r="D163" s="3"/>
      <c r="E163" s="3"/>
      <c r="F163" s="3"/>
      <c r="G163" s="3"/>
      <c r="H163" s="2">
        <f>SUM(H162)</f>
        <v>50</v>
      </c>
    </row>
    <row r="164" spans="1:8" hidden="1">
      <c r="A164" t="s">
        <v>19</v>
      </c>
    </row>
    <row r="165" spans="1:8" hidden="1">
      <c r="A165" t="s">
        <v>20</v>
      </c>
    </row>
    <row r="166" spans="1:8" hidden="1">
      <c r="A166" s="3" t="s">
        <v>21</v>
      </c>
      <c r="B166" s="3"/>
      <c r="C166" s="3"/>
      <c r="D166" s="3"/>
      <c r="E166" s="3"/>
      <c r="F166" s="3"/>
      <c r="G166" s="3"/>
      <c r="H166" s="3">
        <f>SUM(H164:H165)</f>
        <v>0</v>
      </c>
    </row>
    <row r="167" spans="1:8" hidden="1">
      <c r="A167" t="s">
        <v>22</v>
      </c>
    </row>
    <row r="168" spans="1:8" hidden="1">
      <c r="A168" t="s">
        <v>23</v>
      </c>
    </row>
    <row r="169" spans="1:8" hidden="1">
      <c r="A169" s="3" t="s">
        <v>24</v>
      </c>
      <c r="B169" s="3"/>
      <c r="C169" s="3"/>
      <c r="D169" s="3"/>
      <c r="E169" s="3"/>
      <c r="F169" s="3"/>
      <c r="G169" s="3"/>
      <c r="H169" s="3">
        <f>SUM(H167:H168)</f>
        <v>0</v>
      </c>
    </row>
    <row r="170" spans="1:8" hidden="1"/>
    <row r="171" spans="1:8">
      <c r="A171" s="2" t="s">
        <v>25</v>
      </c>
      <c r="B171" s="2"/>
      <c r="C171" s="2"/>
      <c r="D171" s="2"/>
      <c r="E171" s="2"/>
      <c r="F171" s="2"/>
      <c r="G171" s="2"/>
      <c r="H171" s="2">
        <f>SUM(H69+H73+H77+H86+H95+H111+H114+H121+H129+H156+H160+H163)</f>
        <v>5440</v>
      </c>
    </row>
    <row r="172" spans="1:8" ht="14.25" customHeight="1"/>
    <row r="173" spans="1:8" hidden="1"/>
    <row r="174" spans="1:8" hidden="1"/>
    <row r="180" spans="1:8">
      <c r="A180" s="7" t="s">
        <v>45</v>
      </c>
      <c r="B180" s="8"/>
      <c r="C180" s="8"/>
      <c r="D180" s="8"/>
      <c r="E180" s="8"/>
      <c r="F180" s="8"/>
      <c r="G180" s="8"/>
      <c r="H180" s="8"/>
    </row>
    <row r="181" spans="1:8">
      <c r="A181" s="11"/>
      <c r="B181" s="12"/>
      <c r="C181" s="12"/>
      <c r="D181" s="12"/>
      <c r="E181" s="12"/>
      <c r="F181" s="12"/>
      <c r="G181" s="12"/>
      <c r="H181" s="12"/>
    </row>
    <row r="182" spans="1:8">
      <c r="A182" s="1" t="s">
        <v>26</v>
      </c>
      <c r="B182" s="5"/>
      <c r="C182" s="5"/>
      <c r="D182" s="5"/>
    </row>
    <row r="183" spans="1:8" hidden="1">
      <c r="A183" t="s">
        <v>27</v>
      </c>
    </row>
    <row r="184" spans="1:8" hidden="1">
      <c r="A184" t="s">
        <v>28</v>
      </c>
    </row>
    <row r="185" spans="1:8" hidden="1">
      <c r="A185" t="s">
        <v>29</v>
      </c>
    </row>
    <row r="186" spans="1:8" hidden="1">
      <c r="A186" t="s">
        <v>30</v>
      </c>
    </row>
    <row r="187" spans="1:8" ht="14.25" customHeight="1">
      <c r="A187" t="s">
        <v>31</v>
      </c>
      <c r="H187">
        <v>0</v>
      </c>
    </row>
    <row r="188" spans="1:8" hidden="1">
      <c r="A188" t="s">
        <v>32</v>
      </c>
    </row>
    <row r="189" spans="1:8" hidden="1">
      <c r="A189" t="s">
        <v>33</v>
      </c>
    </row>
    <row r="191" spans="1:8" ht="13.5" customHeight="1">
      <c r="A191" s="1" t="s">
        <v>34</v>
      </c>
    </row>
    <row r="192" spans="1:8" hidden="1">
      <c r="A192" t="s">
        <v>35</v>
      </c>
    </row>
    <row r="193" spans="1:8" ht="0.75" customHeight="1">
      <c r="A193" t="s">
        <v>36</v>
      </c>
    </row>
    <row r="194" spans="1:8" hidden="1">
      <c r="A194" t="s">
        <v>37</v>
      </c>
    </row>
    <row r="195" spans="1:8">
      <c r="A195" t="s">
        <v>38</v>
      </c>
      <c r="H195">
        <v>-380</v>
      </c>
    </row>
    <row r="196" spans="1:8" hidden="1">
      <c r="A196" t="s">
        <v>39</v>
      </c>
    </row>
    <row r="197" spans="1:8" hidden="1">
      <c r="A197" t="s">
        <v>40</v>
      </c>
    </row>
    <row r="198" spans="1:8" hidden="1">
      <c r="A198" t="s">
        <v>41</v>
      </c>
    </row>
    <row r="199" spans="1:8">
      <c r="A199" s="10" t="s">
        <v>43</v>
      </c>
      <c r="B199" s="3"/>
      <c r="C199" s="3"/>
      <c r="D199" s="3"/>
      <c r="E199" s="3"/>
      <c r="F199" s="3"/>
      <c r="G199" s="3"/>
      <c r="H199" s="13">
        <f>SUM(H195:H198)</f>
        <v>-380</v>
      </c>
    </row>
    <row r="200" spans="1:8">
      <c r="A200" s="42"/>
      <c r="B200" s="39"/>
      <c r="C200" s="39"/>
      <c r="D200" s="39"/>
      <c r="E200" s="39"/>
      <c r="F200" s="39"/>
      <c r="G200" s="39"/>
      <c r="H200" s="42"/>
    </row>
    <row r="201" spans="1:8">
      <c r="A201" s="42"/>
      <c r="B201" s="39"/>
      <c r="C201" s="39"/>
      <c r="D201" s="39"/>
      <c r="E201" s="39"/>
      <c r="F201" s="39"/>
      <c r="G201" s="39"/>
      <c r="H201" s="42"/>
    </row>
    <row r="203" spans="1:8">
      <c r="A203" s="41" t="s">
        <v>174</v>
      </c>
    </row>
    <row r="204" spans="1:8">
      <c r="A204" s="44" t="s">
        <v>175</v>
      </c>
    </row>
    <row r="205" spans="1:8">
      <c r="A205" s="45" t="s">
        <v>177</v>
      </c>
    </row>
    <row r="207" spans="1:8">
      <c r="A207" t="s">
        <v>176</v>
      </c>
    </row>
  </sheetData>
  <pageMargins left="0.7" right="0.7" top="0.78740157499999996" bottom="0.78740157499999996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24"/>
  <sheetViews>
    <sheetView topLeftCell="A3" workbookViewId="0">
      <selection activeCell="F24" sqref="F24"/>
    </sheetView>
  </sheetViews>
  <sheetFormatPr defaultRowHeight="15"/>
  <cols>
    <col min="2" max="2" width="14" customWidth="1"/>
    <col min="8" max="8" width="18.140625" customWidth="1"/>
  </cols>
  <sheetData>
    <row r="3" spans="1:8">
      <c r="A3" s="8"/>
      <c r="B3" s="8"/>
      <c r="C3" s="8"/>
      <c r="D3" s="8"/>
      <c r="E3" s="8"/>
      <c r="F3" s="8"/>
      <c r="G3" s="8"/>
      <c r="H3" s="8"/>
    </row>
    <row r="4" spans="1:8" ht="17.25">
      <c r="A4" s="16" t="s">
        <v>47</v>
      </c>
      <c r="B4" s="8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>
      <c r="A7" t="s">
        <v>46</v>
      </c>
    </row>
    <row r="9" spans="1:8" ht="15.75">
      <c r="A9" s="17" t="s">
        <v>48</v>
      </c>
      <c r="B9" s="8"/>
      <c r="C9" s="8"/>
      <c r="D9" s="8"/>
      <c r="E9" s="8"/>
      <c r="F9" s="8"/>
      <c r="G9" s="8"/>
      <c r="H9" s="8"/>
    </row>
    <row r="11" spans="1:8">
      <c r="A11" t="s">
        <v>49</v>
      </c>
      <c r="H11">
        <v>4</v>
      </c>
    </row>
    <row r="12" spans="1:8">
      <c r="A12" s="3" t="s">
        <v>5</v>
      </c>
      <c r="B12" s="3"/>
      <c r="C12" s="3"/>
      <c r="D12" s="3"/>
      <c r="E12" s="3"/>
      <c r="F12" s="3"/>
      <c r="G12" s="3"/>
      <c r="H12" s="15">
        <v>4</v>
      </c>
    </row>
    <row r="13" spans="1:8">
      <c r="A13" s="14" t="s">
        <v>50</v>
      </c>
      <c r="B13" s="3"/>
      <c r="C13" s="3"/>
      <c r="D13" s="3"/>
      <c r="E13" s="3"/>
      <c r="F13" s="3"/>
      <c r="G13" s="3"/>
      <c r="H13" s="2">
        <v>4</v>
      </c>
    </row>
    <row r="16" spans="1:8">
      <c r="A16" s="8" t="s">
        <v>51</v>
      </c>
      <c r="B16" s="8"/>
      <c r="C16" s="8"/>
      <c r="D16" s="8"/>
      <c r="E16" s="8"/>
      <c r="F16" s="8"/>
      <c r="G16" s="8"/>
      <c r="H16" s="8"/>
    </row>
    <row r="18" spans="1:8">
      <c r="A18" t="s">
        <v>17</v>
      </c>
      <c r="H18" s="6">
        <v>5</v>
      </c>
    </row>
    <row r="19" spans="1:8">
      <c r="A19" s="3" t="s">
        <v>18</v>
      </c>
      <c r="B19" s="3"/>
      <c r="C19" s="3"/>
      <c r="D19" s="3"/>
      <c r="E19" s="3"/>
      <c r="F19" s="3"/>
      <c r="G19" s="3"/>
      <c r="H19" s="3">
        <v>5</v>
      </c>
    </row>
    <row r="20" spans="1:8">
      <c r="A20" s="2" t="s">
        <v>25</v>
      </c>
      <c r="B20" s="2"/>
      <c r="C20" s="2"/>
      <c r="D20" s="2"/>
      <c r="E20" s="2"/>
      <c r="F20" s="2"/>
      <c r="G20" s="2"/>
      <c r="H20" s="2">
        <v>5</v>
      </c>
    </row>
    <row r="22" spans="1:8">
      <c r="A22" t="s">
        <v>59</v>
      </c>
    </row>
    <row r="23" spans="1:8">
      <c r="A23" s="38" t="s">
        <v>60</v>
      </c>
    </row>
    <row r="24" spans="1:8">
      <c r="A24" t="s">
        <v>58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/>
  </sheetViews>
  <sheetFormatPr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18" t="s">
        <v>52</v>
      </c>
      <c r="C1" s="19"/>
      <c r="D1" s="24"/>
      <c r="E1" s="24"/>
    </row>
    <row r="2" spans="2:5">
      <c r="B2" s="18" t="s">
        <v>53</v>
      </c>
      <c r="C2" s="19"/>
      <c r="D2" s="24"/>
      <c r="E2" s="24"/>
    </row>
    <row r="3" spans="2:5">
      <c r="B3" s="20"/>
      <c r="C3" s="20"/>
      <c r="D3" s="25"/>
      <c r="E3" s="25"/>
    </row>
    <row r="4" spans="2:5" ht="45">
      <c r="B4" s="21" t="s">
        <v>54</v>
      </c>
      <c r="C4" s="20"/>
      <c r="D4" s="25"/>
      <c r="E4" s="25"/>
    </row>
    <row r="5" spans="2:5">
      <c r="B5" s="20"/>
      <c r="C5" s="20"/>
      <c r="D5" s="25"/>
      <c r="E5" s="25"/>
    </row>
    <row r="6" spans="2:5">
      <c r="B6" s="18" t="s">
        <v>55</v>
      </c>
      <c r="C6" s="19"/>
      <c r="D6" s="24"/>
      <c r="E6" s="26" t="s">
        <v>56</v>
      </c>
    </row>
    <row r="7" spans="2:5" ht="15.75" thickBot="1">
      <c r="B7" s="20"/>
      <c r="C7" s="20"/>
      <c r="D7" s="25"/>
      <c r="E7" s="25"/>
    </row>
    <row r="8" spans="2:5" ht="45.75" thickBot="1">
      <c r="B8" s="22" t="s">
        <v>57</v>
      </c>
      <c r="C8" s="23"/>
      <c r="D8" s="27"/>
      <c r="E8" s="28">
        <v>5</v>
      </c>
    </row>
    <row r="9" spans="2:5">
      <c r="B9" s="20"/>
      <c r="C9" s="20"/>
      <c r="D9" s="25"/>
      <c r="E9" s="25"/>
    </row>
    <row r="10" spans="2:5">
      <c r="B10" s="20"/>
      <c r="C10" s="20"/>
      <c r="D10" s="25"/>
      <c r="E10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Sestava kompatibility</vt:lpstr>
    </vt:vector>
  </TitlesOfParts>
  <Company>OBEC  ADAMOV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 ADAMOV</dc:creator>
  <cp:lastModifiedBy>uzivatel</cp:lastModifiedBy>
  <cp:lastPrinted>2011-02-28T14:21:19Z</cp:lastPrinted>
  <dcterms:created xsi:type="dcterms:W3CDTF">2007-11-05T15:34:18Z</dcterms:created>
  <dcterms:modified xsi:type="dcterms:W3CDTF">2011-02-28T14:21:35Z</dcterms:modified>
</cp:coreProperties>
</file>